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d96675403fbf55/Documents/Intern. RLI/2025-26 Treasurer/"/>
    </mc:Choice>
  </mc:AlternateContent>
  <xr:revisionPtr revIDLastSave="50" documentId="8_{CB026F91-E2ED-47D4-824D-42F003A270A2}" xr6:coauthVersionLast="47" xr6:coauthVersionMax="47" xr10:uidLastSave="{DC57F616-F63F-4E48-850D-BB9A560680BC}"/>
  <bookViews>
    <workbookView xWindow="-110" yWindow="-110" windowWidth="19420" windowHeight="10300" xr2:uid="{469A3122-7DAC-43B6-A114-5A708E7B5E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E12" i="1" s="1"/>
  <c r="D30" i="1"/>
  <c r="E30" i="1" s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0" i="1"/>
  <c r="E9" i="1"/>
  <c r="E8" i="1"/>
  <c r="C30" i="1" l="1"/>
</calcChain>
</file>

<file path=xl/sharedStrings.xml><?xml version="1.0" encoding="utf-8"?>
<sst xmlns="http://schemas.openxmlformats.org/spreadsheetml/2006/main" count="26" uniqueCount="24">
  <si>
    <t>Income</t>
  </si>
  <si>
    <t>Budget</t>
  </si>
  <si>
    <t>Division Dues</t>
  </si>
  <si>
    <t>Pins</t>
  </si>
  <si>
    <t>Annual Breakfast</t>
  </si>
  <si>
    <t>Total Income</t>
  </si>
  <si>
    <t>Expenses</t>
  </si>
  <si>
    <t>PayPal ServiceCharge</t>
  </si>
  <si>
    <t>PNC Service Charge</t>
  </si>
  <si>
    <t>Travel</t>
  </si>
  <si>
    <t>Lodging and Meals</t>
  </si>
  <si>
    <t>Office Supplies</t>
  </si>
  <si>
    <t>DacDb</t>
  </si>
  <si>
    <t>IRS 990 Preparation</t>
  </si>
  <si>
    <t>Total Expense</t>
  </si>
  <si>
    <t>zoom Account</t>
  </si>
  <si>
    <t>Rotary Leadership Institution International</t>
  </si>
  <si>
    <t>Budget 2025-2026</t>
  </si>
  <si>
    <t>Wire Fee</t>
  </si>
  <si>
    <t>Booth Expense</t>
  </si>
  <si>
    <t>Admin. Expense</t>
  </si>
  <si>
    <t>Actual</t>
  </si>
  <si>
    <t>Balance</t>
  </si>
  <si>
    <t>Travel District 9101 training from Nigeria, Leila travel to Sofia Bulgaria, Paul, Hallage and Mary Ellen to Taipei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</si>
</sst>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8" fontId="3" fillId="0" borderId="0" xfId="0" applyNumberFormat="1" applyFont="1" applyAlignment="1">
      <alignment horizontal="right" vertical="center"/>
    </xf>
    <xf numFmtId="8" fontId="4" fillId="0" borderId="0" xfId="0" applyNumberFormat="1" applyFont="1" applyAlignment="1">
      <alignment horizontal="right" vertical="center"/>
    </xf>
    <xf numFmtId="0" fontId="5" fillId="0" borderId="0" xfId="0" applyFont="1"/>
    <xf numFmtId="164" fontId="0" fillId="0" borderId="0" xfId="0" applyNumberFormat="1"/>
    <xf numFmtId="8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D3DE-3A6F-41E9-B90A-D59091F63111}">
  <dimension ref="A1:E32"/>
  <sheetViews>
    <sheetView tabSelected="1" topLeftCell="A14" workbookViewId="0">
      <selection activeCell="D24" sqref="D24"/>
    </sheetView>
  </sheetViews>
  <sheetFormatPr defaultRowHeight="14.5" x14ac:dyDescent="0.35"/>
  <cols>
    <col min="1" max="1" width="18" customWidth="1"/>
    <col min="2" max="2" width="24.1796875" customWidth="1"/>
    <col min="3" max="3" width="19.54296875" customWidth="1"/>
    <col min="4" max="4" width="18.1796875" customWidth="1"/>
    <col min="5" max="5" width="17.81640625" customWidth="1"/>
  </cols>
  <sheetData>
    <row r="1" spans="1:5" ht="14" customHeight="1" x14ac:dyDescent="0.35">
      <c r="A1" s="9" t="s">
        <v>16</v>
      </c>
      <c r="B1" s="9"/>
      <c r="C1" s="9"/>
    </row>
    <row r="2" spans="1:5" x14ac:dyDescent="0.35">
      <c r="A2" s="9"/>
      <c r="B2" s="9"/>
      <c r="C2" s="9"/>
    </row>
    <row r="3" spans="1:5" x14ac:dyDescent="0.35">
      <c r="A3" s="9" t="s">
        <v>17</v>
      </c>
      <c r="B3" s="9"/>
      <c r="C3" s="9"/>
    </row>
    <row r="4" spans="1:5" x14ac:dyDescent="0.35">
      <c r="A4" s="9"/>
      <c r="B4" s="9"/>
      <c r="C4" s="9"/>
    </row>
    <row r="6" spans="1:5" ht="15.5" x14ac:dyDescent="0.35">
      <c r="A6" s="1" t="s">
        <v>0</v>
      </c>
      <c r="B6" s="1"/>
      <c r="C6" s="1" t="s">
        <v>1</v>
      </c>
      <c r="D6" s="6" t="s">
        <v>21</v>
      </c>
      <c r="E6" s="1" t="s">
        <v>22</v>
      </c>
    </row>
    <row r="8" spans="1:5" x14ac:dyDescent="0.35">
      <c r="B8" s="2" t="s">
        <v>2</v>
      </c>
      <c r="C8" s="4">
        <v>27500</v>
      </c>
      <c r="D8" s="7">
        <v>20900</v>
      </c>
      <c r="E8" s="8">
        <f>SUM(C8-D8)</f>
        <v>6600</v>
      </c>
    </row>
    <row r="9" spans="1:5" x14ac:dyDescent="0.35">
      <c r="B9" s="2" t="s">
        <v>3</v>
      </c>
      <c r="C9" s="4">
        <v>2000</v>
      </c>
      <c r="D9" s="7">
        <v>1000</v>
      </c>
      <c r="E9" s="8">
        <f>SUM(C9-D9)</f>
        <v>1000</v>
      </c>
    </row>
    <row r="10" spans="1:5" x14ac:dyDescent="0.35">
      <c r="B10" s="2" t="s">
        <v>4</v>
      </c>
      <c r="C10" s="4">
        <v>7500</v>
      </c>
      <c r="D10" s="7">
        <v>4060</v>
      </c>
      <c r="E10" s="8">
        <f>SUM(C10-D10)</f>
        <v>3440</v>
      </c>
    </row>
    <row r="11" spans="1:5" x14ac:dyDescent="0.35">
      <c r="D11" s="7"/>
    </row>
    <row r="12" spans="1:5" x14ac:dyDescent="0.35">
      <c r="B12" s="3" t="s">
        <v>5</v>
      </c>
      <c r="C12" s="5">
        <v>37000</v>
      </c>
      <c r="D12" s="7">
        <f>SUM(D8:D10)</f>
        <v>25960</v>
      </c>
      <c r="E12" s="8">
        <f>SUM(C12-D12)</f>
        <v>11040</v>
      </c>
    </row>
    <row r="13" spans="1:5" x14ac:dyDescent="0.35">
      <c r="D13" s="7"/>
    </row>
    <row r="14" spans="1:5" ht="15.5" x14ac:dyDescent="0.35">
      <c r="A14" s="1" t="s">
        <v>6</v>
      </c>
      <c r="D14" s="7"/>
    </row>
    <row r="15" spans="1:5" x14ac:dyDescent="0.35">
      <c r="B15" s="2" t="s">
        <v>7</v>
      </c>
      <c r="C15" s="4">
        <v>500</v>
      </c>
      <c r="D15" s="7">
        <v>237.79</v>
      </c>
      <c r="E15" s="8">
        <f t="shared" ref="E15:E26" si="0">SUM(C15-D15)</f>
        <v>262.21000000000004</v>
      </c>
    </row>
    <row r="16" spans="1:5" x14ac:dyDescent="0.35">
      <c r="B16" s="2" t="s">
        <v>8</v>
      </c>
      <c r="C16" s="4">
        <v>250</v>
      </c>
      <c r="D16" s="7">
        <v>536.41</v>
      </c>
      <c r="E16" s="8">
        <f t="shared" si="0"/>
        <v>-286.40999999999997</v>
      </c>
    </row>
    <row r="17" spans="1:5" x14ac:dyDescent="0.35">
      <c r="B17" s="2" t="s">
        <v>18</v>
      </c>
      <c r="C17" s="4">
        <v>500</v>
      </c>
      <c r="D17" s="7">
        <v>250</v>
      </c>
      <c r="E17" s="8">
        <f t="shared" si="0"/>
        <v>250</v>
      </c>
    </row>
    <row r="18" spans="1:5" x14ac:dyDescent="0.35">
      <c r="B18" s="2" t="s">
        <v>3</v>
      </c>
      <c r="C18" s="4">
        <v>5410.76</v>
      </c>
      <c r="D18" s="7">
        <v>3171.1</v>
      </c>
      <c r="E18" s="8">
        <f t="shared" si="0"/>
        <v>2239.6600000000003</v>
      </c>
    </row>
    <row r="19" spans="1:5" x14ac:dyDescent="0.35">
      <c r="B19" s="2" t="s">
        <v>9</v>
      </c>
      <c r="C19" s="4">
        <v>8000</v>
      </c>
      <c r="D19" s="7">
        <v>19356.25</v>
      </c>
      <c r="E19" s="8">
        <f t="shared" si="0"/>
        <v>-11356.25</v>
      </c>
    </row>
    <row r="20" spans="1:5" x14ac:dyDescent="0.35">
      <c r="B20" s="2" t="s">
        <v>10</v>
      </c>
      <c r="C20" s="4">
        <v>2500</v>
      </c>
      <c r="D20" s="7">
        <v>10506.02</v>
      </c>
      <c r="E20" s="8">
        <f t="shared" si="0"/>
        <v>-8006.02</v>
      </c>
    </row>
    <row r="21" spans="1:5" x14ac:dyDescent="0.35">
      <c r="B21" s="2" t="s">
        <v>11</v>
      </c>
      <c r="C21" s="4">
        <v>250</v>
      </c>
      <c r="D21" s="7">
        <v>963.69</v>
      </c>
      <c r="E21" s="8">
        <f t="shared" si="0"/>
        <v>-713.69</v>
      </c>
    </row>
    <row r="22" spans="1:5" x14ac:dyDescent="0.35">
      <c r="B22" s="2" t="s">
        <v>20</v>
      </c>
      <c r="C22" s="4">
        <v>500</v>
      </c>
      <c r="D22" s="7"/>
      <c r="E22" s="8">
        <f t="shared" si="0"/>
        <v>500</v>
      </c>
    </row>
    <row r="23" spans="1:5" x14ac:dyDescent="0.35">
      <c r="B23" s="2" t="s">
        <v>4</v>
      </c>
      <c r="C23" s="4">
        <v>7500</v>
      </c>
      <c r="D23" s="7">
        <v>5020</v>
      </c>
      <c r="E23" s="8">
        <f t="shared" si="0"/>
        <v>2480</v>
      </c>
    </row>
    <row r="24" spans="1:5" x14ac:dyDescent="0.35">
      <c r="B24" s="2" t="s">
        <v>19</v>
      </c>
      <c r="C24" s="4">
        <v>1000</v>
      </c>
      <c r="D24" s="7">
        <v>1800</v>
      </c>
      <c r="E24" s="8">
        <f t="shared" si="0"/>
        <v>-800</v>
      </c>
    </row>
    <row r="25" spans="1:5" x14ac:dyDescent="0.35">
      <c r="B25" s="2" t="s">
        <v>12</v>
      </c>
      <c r="C25" s="4">
        <v>1200</v>
      </c>
      <c r="D25" s="7">
        <v>1173.05</v>
      </c>
      <c r="E25" s="8">
        <f t="shared" si="0"/>
        <v>26.950000000000045</v>
      </c>
    </row>
    <row r="26" spans="1:5" x14ac:dyDescent="0.35">
      <c r="B26" s="2" t="s">
        <v>13</v>
      </c>
      <c r="C26" s="4">
        <v>500</v>
      </c>
      <c r="D26" s="7">
        <v>25</v>
      </c>
      <c r="E26" s="8">
        <f t="shared" si="0"/>
        <v>475</v>
      </c>
    </row>
    <row r="27" spans="1:5" x14ac:dyDescent="0.35">
      <c r="B27" s="2" t="s">
        <v>15</v>
      </c>
      <c r="C27" s="4">
        <v>175</v>
      </c>
      <c r="D27" s="7">
        <v>159.9</v>
      </c>
      <c r="E27" s="8">
        <f>C27-D27</f>
        <v>15.099999999999994</v>
      </c>
    </row>
    <row r="28" spans="1:5" x14ac:dyDescent="0.35">
      <c r="B28" s="2"/>
      <c r="C28" s="4"/>
      <c r="D28" s="7"/>
    </row>
    <row r="29" spans="1:5" x14ac:dyDescent="0.35">
      <c r="D29" s="7"/>
    </row>
    <row r="30" spans="1:5" x14ac:dyDescent="0.35">
      <c r="B30" s="3" t="s">
        <v>14</v>
      </c>
      <c r="C30" s="5">
        <f>SUM(C15:C27)</f>
        <v>28285.760000000002</v>
      </c>
      <c r="D30" s="7">
        <f>SUM(D15:D28)</f>
        <v>43199.210000000006</v>
      </c>
      <c r="E30" s="8">
        <f>SUM(C30-D30)</f>
        <v>-14913.450000000004</v>
      </c>
    </row>
    <row r="31" spans="1:5" x14ac:dyDescent="0.35">
      <c r="D31" s="7"/>
    </row>
    <row r="32" spans="1:5" x14ac:dyDescent="0.35">
      <c r="A32" s="10" t="s">
        <v>23</v>
      </c>
      <c r="B32" s="10"/>
      <c r="C32" s="10"/>
      <c r="D32" s="10"/>
      <c r="E32" s="10"/>
    </row>
  </sheetData>
  <mergeCells count="3">
    <mergeCell ref="A1:C2"/>
    <mergeCell ref="A3:C4"/>
    <mergeCell ref="A32:E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Ellen Bentler</dc:creator>
  <cp:lastModifiedBy>Mary Ellen Bentler</cp:lastModifiedBy>
  <cp:lastPrinted>2026-07-22T16:24:50Z</cp:lastPrinted>
  <dcterms:created xsi:type="dcterms:W3CDTF">2024-08-19T17:29:37Z</dcterms:created>
  <dcterms:modified xsi:type="dcterms:W3CDTF">2026-07-23T17:29:26Z</dcterms:modified>
</cp:coreProperties>
</file>